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0920" firstSheet="1" activeTab="1"/>
  </bookViews>
  <sheets>
    <sheet name="Клиенты" sheetId="17" state="hidden" r:id="rId1"/>
    <sheet name="Прайс общий" sheetId="39" r:id="rId2"/>
  </sheets>
  <calcPr calcId="125725"/>
</workbook>
</file>

<file path=xl/calcChain.xml><?xml version="1.0" encoding="utf-8"?>
<calcChain xmlns="http://schemas.openxmlformats.org/spreadsheetml/2006/main">
  <c r="L3" i="17"/>
  <c r="F4"/>
  <c r="F6"/>
  <c r="E4"/>
  <c r="E5"/>
  <c r="E6"/>
  <c r="E3" l="1"/>
  <c r="F3"/>
  <c r="G3" s="1"/>
</calcChain>
</file>

<file path=xl/sharedStrings.xml><?xml version="1.0" encoding="utf-8"?>
<sst xmlns="http://schemas.openxmlformats.org/spreadsheetml/2006/main" count="151" uniqueCount="109">
  <si>
    <t>Ширина</t>
  </si>
  <si>
    <t>7 мкм</t>
  </si>
  <si>
    <t>№ п/п</t>
  </si>
  <si>
    <t>Город</t>
  </si>
  <si>
    <t>Название клиента</t>
  </si>
  <si>
    <t>Название организации</t>
  </si>
  <si>
    <t>66. Екатеринбург, В Пышма, Н Тагил</t>
  </si>
  <si>
    <t>Екатеринбург</t>
  </si>
  <si>
    <t>Леопак</t>
  </si>
  <si>
    <t>ООО "Леопак", ООО "Технология", ИП Вахрушев</t>
  </si>
  <si>
    <t>РМ</t>
  </si>
  <si>
    <t xml:space="preserve">Уралпак  (Транскомплект) </t>
  </si>
  <si>
    <t>ООО "Уралпак"  ПКФ "Технология"</t>
  </si>
  <si>
    <t>Упаковка и Сервис</t>
  </si>
  <si>
    <t xml:space="preserve">ООО "Упаковка и Сервис" </t>
  </si>
  <si>
    <t xml:space="preserve">ТД "Альянс" </t>
  </si>
  <si>
    <t>ООО "Макрос", ООО "Темп"</t>
  </si>
  <si>
    <t xml:space="preserve">ИП Тутаев А.Ю. </t>
  </si>
  <si>
    <t xml:space="preserve">Артплас – Т </t>
  </si>
  <si>
    <t>ООО "Артплас – Т "</t>
  </si>
  <si>
    <t>ИП Воронов (дверь купе)</t>
  </si>
  <si>
    <t>ИП Воронов</t>
  </si>
  <si>
    <t>ПолиПласт</t>
  </si>
  <si>
    <t>ООО "ПолиПласт"</t>
  </si>
  <si>
    <t>ИП Стафилов</t>
  </si>
  <si>
    <t>И.П.Одинцев А.М.</t>
  </si>
  <si>
    <t>ТД Альянс (пекарня)</t>
  </si>
  <si>
    <t>ООО " Торговый дом "Альянс"</t>
  </si>
  <si>
    <t>Техник-С</t>
  </si>
  <si>
    <t>ООО "НПП "Техник-С"</t>
  </si>
  <si>
    <t>Феникс строй</t>
  </si>
  <si>
    <t>ООО "Феникс строй"</t>
  </si>
  <si>
    <t>ООО "Артис"</t>
  </si>
  <si>
    <t>Экспресс Авто</t>
  </si>
  <si>
    <t>Верхняя Пышма</t>
  </si>
  <si>
    <t>Металопрофиль</t>
  </si>
  <si>
    <t>ООО "Металопрофиль"</t>
  </si>
  <si>
    <t>Дистрибьюторская компания "Магнат-Урал"</t>
  </si>
  <si>
    <t>ООО "Магнат Трейд Энтерпрайз"</t>
  </si>
  <si>
    <t>г.Каменск Уральский</t>
  </si>
  <si>
    <t>Каменская стекольная компания. (г.Каменск Уральский)</t>
  </si>
  <si>
    <t>ООО "КСК"</t>
  </si>
  <si>
    <t>Нижний Тагил</t>
  </si>
  <si>
    <t xml:space="preserve">Группа компаний "Ока" (Посткомплект, ИП Кондратенко) </t>
  </si>
  <si>
    <t>ООО "ПОСТкомплект", ООО "ГК "ОКА", ИП Кондратенко ОГ</t>
  </si>
  <si>
    <t>74. Челябинск, Снежинск</t>
  </si>
  <si>
    <t>Челябинск</t>
  </si>
  <si>
    <t xml:space="preserve">ООО "Деал" г. Челябинск  </t>
  </si>
  <si>
    <t xml:space="preserve">ИП Чумаков </t>
  </si>
  <si>
    <t>ИП Чумаков АМ, ИП Чумаков АА</t>
  </si>
  <si>
    <t xml:space="preserve">Лавров Р.М (Якунин) </t>
  </si>
  <si>
    <t>ИП Якунин И.А.</t>
  </si>
  <si>
    <t xml:space="preserve">Упаковка (ТИС), дир. Денис Павлович </t>
  </si>
  <si>
    <t>ООО "Компания ТИС"</t>
  </si>
  <si>
    <t>ИП Люц</t>
  </si>
  <si>
    <t>Снежинск</t>
  </si>
  <si>
    <t>ООО "Велес"</t>
  </si>
  <si>
    <t>16. Казань</t>
  </si>
  <si>
    <t>Казань</t>
  </si>
  <si>
    <t xml:space="preserve">Мастер Пак </t>
  </si>
  <si>
    <t>ООО "Мастер Пак" ИП Хайрутдинов Р.И.</t>
  </si>
  <si>
    <t>Мир Упаковки</t>
  </si>
  <si>
    <t>Мир Упаковки, ИП Лошманов, АН Лошманов</t>
  </si>
  <si>
    <t xml:space="preserve">Первая Упаковочная Казань </t>
  </si>
  <si>
    <t>ООО "Первая Упаковочная компания"</t>
  </si>
  <si>
    <t>Упаковка Казань</t>
  </si>
  <si>
    <t>ООО "Упаковка"</t>
  </si>
  <si>
    <t>Алекам</t>
  </si>
  <si>
    <t>ООО «Алекам» Казань</t>
  </si>
  <si>
    <t>2. Уфа</t>
  </si>
  <si>
    <t>Уфа</t>
  </si>
  <si>
    <t xml:space="preserve">Дистрибьютор Экстрейч в Уфе ООО "Упаковка" или ИП Газизов г.Уфа </t>
  </si>
  <si>
    <t>63. Самара, Тольяти</t>
  </si>
  <si>
    <t>Тольятти</t>
  </si>
  <si>
    <t>37. Иваново</t>
  </si>
  <si>
    <t>Иваново</t>
  </si>
  <si>
    <t>Дом упаковки</t>
  </si>
  <si>
    <t>ООО "Дом упаковки"</t>
  </si>
  <si>
    <t>ООО ТК "Леопак"</t>
  </si>
  <si>
    <t xml:space="preserve">Вахрушев </t>
  </si>
  <si>
    <t>ООО "Технология"</t>
  </si>
  <si>
    <t>Средняя сумма заказа в мес. В 2010г</t>
  </si>
  <si>
    <t>Средняя сумма заказа в мес. В 2009 и 2010гг</t>
  </si>
  <si>
    <t>Скидка на объем</t>
  </si>
  <si>
    <t>Предоплата</t>
  </si>
  <si>
    <t>Без НДС</t>
  </si>
  <si>
    <t xml:space="preserve">Штраф за задержку платежа  </t>
  </si>
  <si>
    <t>Прайс</t>
  </si>
  <si>
    <t>Средняя сумма заказа в мес. В 2009г (руб.)</t>
  </si>
  <si>
    <t>Ширина рулона 22,5 см</t>
  </si>
  <si>
    <t>Метраж</t>
  </si>
  <si>
    <t>Толщина</t>
  </si>
  <si>
    <t>Кол-во роликов в коробке</t>
  </si>
  <si>
    <t>6 мкр</t>
  </si>
  <si>
    <t>7 мкр</t>
  </si>
  <si>
    <t>8 мкр</t>
  </si>
  <si>
    <t>9 мкр</t>
  </si>
  <si>
    <t>Ширина рулона 45 см</t>
  </si>
  <si>
    <t>Ширина рулона 30см</t>
  </si>
  <si>
    <t>ООО « СТРЕЙЧПАК »</t>
  </si>
  <si>
    <t>-комплексная упаковка-</t>
  </si>
  <si>
    <t>ИНН/КПП 7460037958/746001001 ОКПО19359436</t>
  </si>
  <si>
    <t>р/с 40702810872000020496 к/с 30101810700000000602</t>
  </si>
  <si>
    <t>БИК 047501602</t>
  </si>
  <si>
    <t xml:space="preserve">Отделение №8597 Сбербанка России г.Челябинска </t>
  </si>
  <si>
    <t>Юр.адрес: : 454047, Челябинск, ул.2-ая Павелецкая, д.50</t>
  </si>
  <si>
    <t>Факт.адрес: 454047, Челябинск, ул.2-ая Павелецкая, д.50</t>
  </si>
  <si>
    <t>тел. 248-93-88; 8 951-462-37-57 Людмила</t>
  </si>
  <si>
    <t>ПЛЕНКА ПИЩЕВАЯ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</si>
</sst>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/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2924175</xdr:colOff>
      <xdr:row>2</xdr:row>
      <xdr:rowOff>0</xdr:rowOff>
    </xdr:from>
    <xdr:ext cx="194454" cy="255111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67775" y="13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47"/>
  <sheetViews>
    <sheetView workbookViewId="0">
      <selection activeCell="B51" sqref="B51"/>
    </sheetView>
  </sheetViews>
  <sheetFormatPr defaultRowHeight="12.75" outlineLevelRow="1"/>
  <cols>
    <col min="1" max="1" width="5.140625" style="1" customWidth="1"/>
    <col min="2" max="2" width="13.28515625" style="1" customWidth="1"/>
    <col min="3" max="3" width="15.140625" style="1" customWidth="1"/>
    <col min="4" max="4" width="44" style="1" customWidth="1"/>
    <col min="5" max="7" width="10.42578125" style="1" customWidth="1"/>
    <col min="8" max="8" width="9.140625" style="1"/>
    <col min="9" max="9" width="11.5703125" style="1" customWidth="1"/>
    <col min="10" max="16384" width="9.140625" style="1"/>
  </cols>
  <sheetData>
    <row r="1" spans="1:12" s="4" customFormat="1" ht="63.75">
      <c r="A1" s="2" t="s">
        <v>2</v>
      </c>
      <c r="B1" s="2" t="s">
        <v>3</v>
      </c>
      <c r="C1" s="2" t="s">
        <v>4</v>
      </c>
      <c r="D1" s="2" t="s">
        <v>5</v>
      </c>
      <c r="E1" s="3" t="s">
        <v>88</v>
      </c>
      <c r="F1" s="3" t="s">
        <v>81</v>
      </c>
      <c r="G1" s="3" t="s">
        <v>82</v>
      </c>
      <c r="H1" s="3" t="s">
        <v>83</v>
      </c>
      <c r="I1" s="3" t="s">
        <v>84</v>
      </c>
      <c r="J1" s="3" t="s">
        <v>85</v>
      </c>
      <c r="K1" s="3" t="s">
        <v>86</v>
      </c>
      <c r="L1" s="3" t="s">
        <v>87</v>
      </c>
    </row>
    <row r="2" spans="1:12">
      <c r="A2" s="28" t="s">
        <v>6</v>
      </c>
      <c r="B2" s="28"/>
      <c r="C2" s="28"/>
      <c r="D2" s="28"/>
      <c r="E2" s="5"/>
      <c r="F2" s="5"/>
      <c r="G2" s="5"/>
      <c r="H2" s="5"/>
      <c r="I2" s="5"/>
      <c r="J2" s="5"/>
      <c r="K2" s="5"/>
      <c r="L2" s="5"/>
    </row>
    <row r="3" spans="1:12" s="9" customFormat="1" ht="77.25" hidden="1" customHeight="1" outlineLevel="1">
      <c r="A3" s="6">
        <v>1</v>
      </c>
      <c r="B3" s="6" t="s">
        <v>7</v>
      </c>
      <c r="C3" s="6" t="s">
        <v>8</v>
      </c>
      <c r="D3" s="6" t="s">
        <v>9</v>
      </c>
      <c r="E3" s="7">
        <f>(E4+E5+E6)/3</f>
        <v>375773.69694444444</v>
      </c>
      <c r="F3" s="7">
        <f>(F4+F5+F6)/3</f>
        <v>326283.95800000004</v>
      </c>
      <c r="G3" s="7">
        <f>(F3+E3)/2</f>
        <v>351028.82747222227</v>
      </c>
      <c r="H3" s="8">
        <v>8</v>
      </c>
      <c r="I3" s="8">
        <v>0</v>
      </c>
      <c r="J3" s="8">
        <v>1</v>
      </c>
      <c r="K3" s="8">
        <v>0</v>
      </c>
      <c r="L3" s="8">
        <f>H3+I3+J3+K3</f>
        <v>9</v>
      </c>
    </row>
    <row r="4" spans="1:12" s="9" customFormat="1" hidden="1" outlineLevel="1">
      <c r="A4" s="6"/>
      <c r="B4" s="6"/>
      <c r="C4" s="6"/>
      <c r="D4" s="10" t="s">
        <v>79</v>
      </c>
      <c r="E4" s="11">
        <f>3646420.12/12</f>
        <v>303868.34333333332</v>
      </c>
      <c r="F4" s="11">
        <f>2040567.6/5</f>
        <v>408113.52</v>
      </c>
      <c r="G4" s="7"/>
      <c r="H4" s="8"/>
      <c r="I4" s="8"/>
      <c r="J4" s="8"/>
      <c r="K4" s="8"/>
      <c r="L4" s="8"/>
    </row>
    <row r="5" spans="1:12" s="9" customFormat="1" hidden="1" outlineLevel="1">
      <c r="A5" s="6"/>
      <c r="B5" s="6"/>
      <c r="C5" s="6"/>
      <c r="D5" s="10" t="s">
        <v>78</v>
      </c>
      <c r="E5" s="11">
        <f>3701038.64/12</f>
        <v>308419.88666666666</v>
      </c>
      <c r="F5" s="12"/>
      <c r="G5" s="7"/>
      <c r="H5" s="8"/>
      <c r="I5" s="8"/>
      <c r="J5" s="8"/>
      <c r="K5" s="8"/>
      <c r="L5" s="8"/>
    </row>
    <row r="6" spans="1:12" s="9" customFormat="1" hidden="1" outlineLevel="1">
      <c r="A6" s="6"/>
      <c r="B6" s="6"/>
      <c r="C6" s="6"/>
      <c r="D6" s="13" t="s">
        <v>80</v>
      </c>
      <c r="E6" s="11">
        <f>6180394.33/12</f>
        <v>515032.86083333334</v>
      </c>
      <c r="F6" s="11">
        <f>2853691.77/5</f>
        <v>570738.35400000005</v>
      </c>
      <c r="G6" s="11"/>
      <c r="H6" s="8"/>
      <c r="I6" s="8"/>
      <c r="J6" s="8"/>
      <c r="K6" s="8"/>
      <c r="L6" s="8"/>
    </row>
    <row r="7" spans="1:12" s="9" customFormat="1" ht="59.25" hidden="1" customHeight="1" outlineLevel="1">
      <c r="A7" s="6">
        <v>2</v>
      </c>
      <c r="B7" s="6" t="s">
        <v>7</v>
      </c>
      <c r="C7" s="6" t="s">
        <v>10</v>
      </c>
      <c r="D7" s="6" t="s">
        <v>10</v>
      </c>
      <c r="E7" s="8"/>
      <c r="F7" s="8"/>
      <c r="G7" s="8"/>
      <c r="H7" s="8"/>
      <c r="I7" s="8"/>
      <c r="J7" s="8"/>
      <c r="K7" s="8"/>
      <c r="L7" s="8"/>
    </row>
    <row r="8" spans="1:12" s="9" customFormat="1" hidden="1" outlineLevel="1">
      <c r="A8" s="6"/>
      <c r="B8" s="6"/>
      <c r="C8" s="6"/>
      <c r="D8" s="6"/>
      <c r="E8" s="8"/>
      <c r="F8" s="8"/>
      <c r="G8" s="8"/>
      <c r="H8" s="8"/>
      <c r="I8" s="8"/>
      <c r="J8" s="8"/>
      <c r="K8" s="8"/>
      <c r="L8" s="8"/>
    </row>
    <row r="9" spans="1:12" s="9" customFormat="1" hidden="1" outlineLevel="1">
      <c r="A9" s="6"/>
      <c r="B9" s="6"/>
      <c r="C9" s="6"/>
      <c r="D9" s="6"/>
      <c r="E9" s="8"/>
      <c r="F9" s="8"/>
      <c r="G9" s="8"/>
      <c r="H9" s="8"/>
      <c r="I9" s="8"/>
      <c r="J9" s="8"/>
      <c r="K9" s="8"/>
      <c r="L9" s="8"/>
    </row>
    <row r="10" spans="1:12" s="9" customFormat="1" ht="45.75" hidden="1" customHeight="1" outlineLevel="1">
      <c r="A10" s="6">
        <v>3</v>
      </c>
      <c r="B10" s="6" t="s">
        <v>7</v>
      </c>
      <c r="C10" s="6" t="s">
        <v>11</v>
      </c>
      <c r="D10" s="6" t="s">
        <v>12</v>
      </c>
      <c r="E10" s="8"/>
      <c r="F10" s="8"/>
      <c r="G10" s="8"/>
      <c r="H10" s="8"/>
      <c r="I10" s="8"/>
      <c r="J10" s="8"/>
      <c r="K10" s="8"/>
      <c r="L10" s="8"/>
    </row>
    <row r="11" spans="1:12" s="9" customFormat="1" ht="58.5" hidden="1" customHeight="1" outlineLevel="1">
      <c r="A11" s="6">
        <v>4</v>
      </c>
      <c r="B11" s="6" t="s">
        <v>7</v>
      </c>
      <c r="C11" s="6" t="s">
        <v>13</v>
      </c>
      <c r="D11" s="6" t="s">
        <v>14</v>
      </c>
      <c r="E11" s="8"/>
      <c r="F11" s="8"/>
      <c r="G11" s="8"/>
      <c r="H11" s="8"/>
      <c r="I11" s="8"/>
      <c r="J11" s="8"/>
      <c r="K11" s="8"/>
      <c r="L11" s="8"/>
    </row>
    <row r="12" spans="1:12" s="9" customFormat="1" hidden="1" outlineLevel="1">
      <c r="A12" s="6">
        <v>5</v>
      </c>
      <c r="B12" s="6" t="s">
        <v>7</v>
      </c>
      <c r="C12" s="6" t="s">
        <v>15</v>
      </c>
      <c r="D12" s="6" t="s">
        <v>16</v>
      </c>
      <c r="E12" s="8"/>
      <c r="F12" s="8"/>
      <c r="G12" s="8"/>
      <c r="H12" s="8"/>
      <c r="I12" s="8"/>
      <c r="J12" s="8"/>
      <c r="K12" s="8"/>
      <c r="L12" s="8"/>
    </row>
    <row r="13" spans="1:12" s="9" customFormat="1" hidden="1" outlineLevel="1">
      <c r="A13" s="6">
        <v>6</v>
      </c>
      <c r="B13" s="6" t="s">
        <v>7</v>
      </c>
      <c r="C13" s="6" t="s">
        <v>17</v>
      </c>
      <c r="D13" s="6" t="s">
        <v>17</v>
      </c>
      <c r="E13" s="8"/>
      <c r="F13" s="8"/>
      <c r="G13" s="8"/>
      <c r="H13" s="8"/>
      <c r="I13" s="8"/>
      <c r="J13" s="8"/>
      <c r="K13" s="8"/>
      <c r="L13" s="8"/>
    </row>
    <row r="14" spans="1:12" s="9" customFormat="1" hidden="1" outlineLevel="1">
      <c r="A14" s="6">
        <v>7</v>
      </c>
      <c r="B14" s="6" t="s">
        <v>7</v>
      </c>
      <c r="C14" s="6" t="s">
        <v>18</v>
      </c>
      <c r="D14" s="6" t="s">
        <v>19</v>
      </c>
      <c r="E14" s="8"/>
      <c r="F14" s="8"/>
      <c r="G14" s="8"/>
      <c r="H14" s="8"/>
      <c r="I14" s="8"/>
      <c r="J14" s="8"/>
      <c r="K14" s="8"/>
      <c r="L14" s="8"/>
    </row>
    <row r="15" spans="1:12" s="9" customFormat="1" ht="25.5" hidden="1" outlineLevel="1">
      <c r="A15" s="6">
        <v>8</v>
      </c>
      <c r="B15" s="6" t="s">
        <v>7</v>
      </c>
      <c r="C15" s="6" t="s">
        <v>20</v>
      </c>
      <c r="D15" s="6" t="s">
        <v>21</v>
      </c>
      <c r="E15" s="8"/>
      <c r="F15" s="8"/>
      <c r="G15" s="8"/>
      <c r="H15" s="8"/>
      <c r="I15" s="8"/>
      <c r="J15" s="8"/>
      <c r="K15" s="8"/>
      <c r="L15" s="8"/>
    </row>
    <row r="16" spans="1:12" s="9" customFormat="1" hidden="1" outlineLevel="1">
      <c r="A16" s="6">
        <v>9</v>
      </c>
      <c r="B16" s="6" t="s">
        <v>7</v>
      </c>
      <c r="C16" s="6" t="s">
        <v>22</v>
      </c>
      <c r="D16" s="6" t="s">
        <v>23</v>
      </c>
      <c r="E16" s="8"/>
      <c r="F16" s="8"/>
      <c r="G16" s="8"/>
      <c r="H16" s="8"/>
      <c r="I16" s="8"/>
      <c r="J16" s="8"/>
      <c r="K16" s="8"/>
      <c r="L16" s="8"/>
    </row>
    <row r="17" spans="1:12" s="9" customFormat="1" hidden="1" outlineLevel="1">
      <c r="A17" s="6">
        <v>10</v>
      </c>
      <c r="B17" s="6" t="s">
        <v>7</v>
      </c>
      <c r="C17" s="6" t="s">
        <v>24</v>
      </c>
      <c r="D17" s="6" t="s">
        <v>24</v>
      </c>
      <c r="E17" s="8"/>
      <c r="F17" s="8"/>
      <c r="G17" s="8"/>
      <c r="H17" s="8"/>
      <c r="I17" s="8"/>
      <c r="J17" s="8"/>
      <c r="K17" s="8"/>
      <c r="L17" s="8"/>
    </row>
    <row r="18" spans="1:12" s="9" customFormat="1" ht="25.5" hidden="1" outlineLevel="1">
      <c r="A18" s="6">
        <v>11</v>
      </c>
      <c r="B18" s="6" t="s">
        <v>7</v>
      </c>
      <c r="C18" s="6" t="s">
        <v>25</v>
      </c>
      <c r="D18" s="6" t="s">
        <v>25</v>
      </c>
      <c r="E18" s="8"/>
      <c r="F18" s="8"/>
      <c r="G18" s="8"/>
      <c r="H18" s="8"/>
      <c r="I18" s="8"/>
      <c r="J18" s="8"/>
      <c r="K18" s="8"/>
      <c r="L18" s="8"/>
    </row>
    <row r="19" spans="1:12" s="9" customFormat="1" ht="25.5" hidden="1" outlineLevel="1">
      <c r="A19" s="6">
        <v>12</v>
      </c>
      <c r="B19" s="6" t="s">
        <v>7</v>
      </c>
      <c r="C19" s="6" t="s">
        <v>26</v>
      </c>
      <c r="D19" s="6" t="s">
        <v>27</v>
      </c>
      <c r="E19" s="8"/>
      <c r="F19" s="8"/>
      <c r="G19" s="8"/>
      <c r="H19" s="8"/>
      <c r="I19" s="8"/>
      <c r="J19" s="8"/>
      <c r="K19" s="8"/>
      <c r="L19" s="8"/>
    </row>
    <row r="20" spans="1:12" s="9" customFormat="1" hidden="1" outlineLevel="1">
      <c r="A20" s="6">
        <v>13</v>
      </c>
      <c r="B20" s="6" t="s">
        <v>7</v>
      </c>
      <c r="C20" s="6" t="s">
        <v>28</v>
      </c>
      <c r="D20" s="6" t="s">
        <v>29</v>
      </c>
      <c r="E20" s="8"/>
      <c r="F20" s="8"/>
      <c r="G20" s="8"/>
      <c r="H20" s="8"/>
      <c r="I20" s="8"/>
      <c r="J20" s="8"/>
      <c r="K20" s="8"/>
      <c r="L20" s="8"/>
    </row>
    <row r="21" spans="1:12" s="15" customFormat="1" ht="50.25" hidden="1" customHeight="1" outlineLevel="1">
      <c r="A21" s="10">
        <v>14</v>
      </c>
      <c r="B21" s="10" t="s">
        <v>7</v>
      </c>
      <c r="C21" s="10" t="s">
        <v>30</v>
      </c>
      <c r="D21" s="10" t="s">
        <v>31</v>
      </c>
      <c r="E21" s="14"/>
      <c r="F21" s="14"/>
      <c r="G21" s="14"/>
      <c r="H21" s="14"/>
      <c r="I21" s="14"/>
      <c r="J21" s="14"/>
      <c r="K21" s="14"/>
      <c r="L21" s="14"/>
    </row>
    <row r="22" spans="1:12" s="15" customFormat="1" ht="50.25" hidden="1" customHeight="1" outlineLevel="1">
      <c r="A22" s="10">
        <v>15</v>
      </c>
      <c r="B22" s="10"/>
      <c r="C22" s="10" t="s">
        <v>32</v>
      </c>
      <c r="D22" s="10" t="s">
        <v>32</v>
      </c>
      <c r="E22" s="14"/>
      <c r="F22" s="14"/>
      <c r="G22" s="14"/>
      <c r="H22" s="14"/>
      <c r="I22" s="14"/>
      <c r="J22" s="14"/>
      <c r="K22" s="14"/>
      <c r="L22" s="14"/>
    </row>
    <row r="23" spans="1:12" s="15" customFormat="1" ht="36.75" hidden="1" customHeight="1" outlineLevel="1">
      <c r="A23" s="10"/>
      <c r="B23" s="10"/>
      <c r="C23" s="10" t="s">
        <v>33</v>
      </c>
      <c r="D23" s="10"/>
      <c r="E23" s="14"/>
      <c r="F23" s="14"/>
      <c r="G23" s="14"/>
      <c r="H23" s="14"/>
      <c r="I23" s="14"/>
      <c r="J23" s="14"/>
      <c r="K23" s="14"/>
      <c r="L23" s="14"/>
    </row>
    <row r="24" spans="1:12" s="9" customFormat="1" ht="87" hidden="1" customHeight="1" outlineLevel="1">
      <c r="A24" s="6">
        <v>16</v>
      </c>
      <c r="B24" s="6" t="s">
        <v>34</v>
      </c>
      <c r="C24" s="6" t="s">
        <v>35</v>
      </c>
      <c r="D24" s="6" t="s">
        <v>36</v>
      </c>
      <c r="E24" s="8"/>
      <c r="F24" s="8"/>
      <c r="G24" s="8"/>
      <c r="H24" s="8"/>
      <c r="I24" s="8"/>
      <c r="J24" s="8"/>
      <c r="K24" s="8"/>
      <c r="L24" s="8"/>
    </row>
    <row r="25" spans="1:12" s="9" customFormat="1" ht="118.5" hidden="1" customHeight="1" outlineLevel="1">
      <c r="A25" s="6">
        <v>17</v>
      </c>
      <c r="B25" s="6" t="s">
        <v>34</v>
      </c>
      <c r="C25" s="6" t="s">
        <v>37</v>
      </c>
      <c r="D25" s="6" t="s">
        <v>38</v>
      </c>
      <c r="E25" s="8"/>
      <c r="F25" s="8"/>
      <c r="G25" s="8"/>
      <c r="H25" s="8"/>
      <c r="I25" s="8"/>
      <c r="J25" s="8"/>
      <c r="K25" s="8"/>
      <c r="L25" s="8"/>
    </row>
    <row r="26" spans="1:12" s="9" customFormat="1" ht="50.25" hidden="1" customHeight="1" outlineLevel="1">
      <c r="A26" s="6">
        <v>18</v>
      </c>
      <c r="B26" s="6" t="s">
        <v>39</v>
      </c>
      <c r="C26" s="6" t="s">
        <v>40</v>
      </c>
      <c r="D26" s="6" t="s">
        <v>41</v>
      </c>
      <c r="E26" s="8"/>
      <c r="F26" s="8"/>
      <c r="G26" s="8"/>
      <c r="H26" s="8"/>
      <c r="I26" s="8"/>
      <c r="J26" s="8"/>
      <c r="K26" s="8"/>
      <c r="L26" s="8"/>
    </row>
    <row r="27" spans="1:12" s="9" customFormat="1" ht="51" hidden="1" outlineLevel="1">
      <c r="A27" s="6">
        <v>19</v>
      </c>
      <c r="B27" s="6" t="s">
        <v>42</v>
      </c>
      <c r="C27" s="6" t="s">
        <v>43</v>
      </c>
      <c r="D27" s="6" t="s">
        <v>44</v>
      </c>
      <c r="E27" s="8"/>
      <c r="F27" s="8"/>
      <c r="G27" s="8"/>
      <c r="H27" s="8"/>
      <c r="I27" s="8"/>
      <c r="J27" s="8"/>
      <c r="K27" s="8"/>
      <c r="L27" s="8"/>
    </row>
    <row r="28" spans="1:12" collapsed="1">
      <c r="A28" s="28" t="s">
        <v>45</v>
      </c>
      <c r="B28" s="28"/>
      <c r="C28" s="28"/>
      <c r="D28" s="28"/>
      <c r="E28" s="5"/>
      <c r="F28" s="5"/>
      <c r="G28" s="5"/>
      <c r="H28" s="5"/>
      <c r="I28" s="5"/>
      <c r="J28" s="5"/>
      <c r="K28" s="5"/>
      <c r="L28" s="5"/>
    </row>
    <row r="29" spans="1:12" s="9" customFormat="1" ht="80.25" hidden="1" customHeight="1" outlineLevel="1">
      <c r="A29" s="6">
        <v>1</v>
      </c>
      <c r="B29" s="6" t="s">
        <v>46</v>
      </c>
      <c r="C29" s="6" t="s">
        <v>47</v>
      </c>
      <c r="D29" s="6"/>
      <c r="E29" s="8"/>
      <c r="F29" s="8"/>
      <c r="G29" s="8"/>
      <c r="H29" s="8"/>
      <c r="I29" s="8"/>
      <c r="J29" s="8"/>
      <c r="K29" s="8"/>
      <c r="L29" s="8"/>
    </row>
    <row r="30" spans="1:12" s="9" customFormat="1" ht="68.25" hidden="1" customHeight="1" outlineLevel="1">
      <c r="A30" s="6">
        <v>2</v>
      </c>
      <c r="B30" s="6" t="s">
        <v>46</v>
      </c>
      <c r="C30" s="6" t="s">
        <v>48</v>
      </c>
      <c r="D30" s="6" t="s">
        <v>49</v>
      </c>
      <c r="E30" s="8"/>
      <c r="F30" s="8"/>
      <c r="G30" s="8"/>
      <c r="H30" s="8"/>
      <c r="I30" s="8"/>
      <c r="J30" s="8"/>
      <c r="K30" s="8"/>
      <c r="L30" s="8"/>
    </row>
    <row r="31" spans="1:12" s="9" customFormat="1" ht="25.5" hidden="1" outlineLevel="1">
      <c r="A31" s="6">
        <v>3</v>
      </c>
      <c r="B31" s="6" t="s">
        <v>46</v>
      </c>
      <c r="C31" s="6" t="s">
        <v>50</v>
      </c>
      <c r="D31" s="6" t="s">
        <v>51</v>
      </c>
      <c r="E31" s="8"/>
      <c r="F31" s="8"/>
      <c r="G31" s="8"/>
      <c r="H31" s="8"/>
      <c r="I31" s="8"/>
      <c r="J31" s="8"/>
      <c r="K31" s="8"/>
      <c r="L31" s="8"/>
    </row>
    <row r="32" spans="1:12" s="9" customFormat="1" ht="82.5" hidden="1" customHeight="1" outlineLevel="1">
      <c r="A32" s="6">
        <v>4</v>
      </c>
      <c r="B32" s="6" t="s">
        <v>46</v>
      </c>
      <c r="C32" s="6" t="s">
        <v>52</v>
      </c>
      <c r="D32" s="6" t="s">
        <v>53</v>
      </c>
      <c r="E32" s="8"/>
      <c r="F32" s="8"/>
      <c r="G32" s="8"/>
      <c r="H32" s="8"/>
      <c r="I32" s="8"/>
      <c r="J32" s="8"/>
      <c r="K32" s="8"/>
      <c r="L32" s="8"/>
    </row>
    <row r="33" spans="1:12" s="9" customFormat="1" hidden="1" outlineLevel="1">
      <c r="A33" s="6">
        <v>5</v>
      </c>
      <c r="B33" s="6" t="s">
        <v>46</v>
      </c>
      <c r="C33" s="6" t="s">
        <v>54</v>
      </c>
      <c r="D33" s="6"/>
      <c r="E33" s="8"/>
      <c r="F33" s="8"/>
      <c r="G33" s="8"/>
      <c r="H33" s="8"/>
      <c r="I33" s="8"/>
      <c r="J33" s="8"/>
      <c r="K33" s="8"/>
      <c r="L33" s="8"/>
    </row>
    <row r="34" spans="1:12" s="9" customFormat="1" hidden="1" outlineLevel="1">
      <c r="A34" s="6">
        <v>6</v>
      </c>
      <c r="B34" s="6" t="s">
        <v>55</v>
      </c>
      <c r="C34" s="6" t="s">
        <v>56</v>
      </c>
      <c r="D34" s="6"/>
      <c r="E34" s="8"/>
      <c r="F34" s="8"/>
      <c r="G34" s="8"/>
      <c r="H34" s="8"/>
      <c r="I34" s="8"/>
      <c r="J34" s="8"/>
      <c r="K34" s="8"/>
      <c r="L34" s="8"/>
    </row>
    <row r="35" spans="1:12" collapsed="1">
      <c r="A35" s="28" t="s">
        <v>57</v>
      </c>
      <c r="B35" s="28"/>
      <c r="C35" s="28"/>
      <c r="D35" s="28"/>
      <c r="E35" s="5"/>
      <c r="F35" s="5"/>
      <c r="G35" s="5"/>
      <c r="H35" s="5"/>
      <c r="I35" s="5"/>
      <c r="J35" s="5"/>
      <c r="K35" s="5"/>
      <c r="L35" s="5"/>
    </row>
    <row r="36" spans="1:12" s="9" customFormat="1" hidden="1" outlineLevel="1">
      <c r="A36" s="6">
        <v>1</v>
      </c>
      <c r="B36" s="6" t="s">
        <v>58</v>
      </c>
      <c r="C36" s="6" t="s">
        <v>59</v>
      </c>
      <c r="D36" s="6" t="s">
        <v>60</v>
      </c>
      <c r="E36" s="8"/>
      <c r="F36" s="8"/>
      <c r="G36" s="8"/>
      <c r="H36" s="8"/>
      <c r="I36" s="8"/>
      <c r="J36" s="8"/>
      <c r="K36" s="8"/>
      <c r="L36" s="8"/>
    </row>
    <row r="37" spans="1:12" s="9" customFormat="1" hidden="1" outlineLevel="1">
      <c r="A37" s="6">
        <v>2</v>
      </c>
      <c r="B37" s="6" t="s">
        <v>58</v>
      </c>
      <c r="C37" s="6" t="s">
        <v>61</v>
      </c>
      <c r="D37" s="6" t="s">
        <v>62</v>
      </c>
      <c r="E37" s="8"/>
      <c r="F37" s="8"/>
      <c r="G37" s="8"/>
      <c r="H37" s="8"/>
      <c r="I37" s="8"/>
      <c r="J37" s="8"/>
      <c r="K37" s="8"/>
      <c r="L37" s="8"/>
    </row>
    <row r="38" spans="1:12" s="9" customFormat="1" ht="38.25" hidden="1" outlineLevel="1">
      <c r="A38" s="6">
        <v>3</v>
      </c>
      <c r="B38" s="6" t="s">
        <v>58</v>
      </c>
      <c r="C38" s="6" t="s">
        <v>63</v>
      </c>
      <c r="D38" s="6" t="s">
        <v>64</v>
      </c>
      <c r="E38" s="8"/>
      <c r="F38" s="8"/>
      <c r="G38" s="8"/>
      <c r="H38" s="8"/>
      <c r="I38" s="8"/>
      <c r="J38" s="8"/>
      <c r="K38" s="8"/>
      <c r="L38" s="8"/>
    </row>
    <row r="39" spans="1:12" s="9" customFormat="1" hidden="1" outlineLevel="1">
      <c r="A39" s="6">
        <v>4</v>
      </c>
      <c r="B39" s="6" t="s">
        <v>58</v>
      </c>
      <c r="C39" s="6" t="s">
        <v>65</v>
      </c>
      <c r="D39" s="6" t="s">
        <v>66</v>
      </c>
      <c r="E39" s="8"/>
      <c r="F39" s="8"/>
      <c r="G39" s="8"/>
      <c r="H39" s="8"/>
      <c r="I39" s="8"/>
      <c r="J39" s="8"/>
      <c r="K39" s="8"/>
      <c r="L39" s="8"/>
    </row>
    <row r="40" spans="1:12" s="9" customFormat="1" hidden="1" outlineLevel="1">
      <c r="A40" s="6">
        <v>5</v>
      </c>
      <c r="B40" s="6" t="s">
        <v>58</v>
      </c>
      <c r="C40" s="6" t="s">
        <v>67</v>
      </c>
      <c r="D40" s="6" t="s">
        <v>68</v>
      </c>
      <c r="E40" s="8"/>
      <c r="F40" s="8"/>
      <c r="G40" s="8"/>
      <c r="H40" s="8"/>
      <c r="I40" s="8"/>
      <c r="J40" s="8"/>
      <c r="K40" s="8"/>
      <c r="L40" s="8"/>
    </row>
    <row r="41" spans="1:12" collapsed="1">
      <c r="A41" s="28" t="s">
        <v>69</v>
      </c>
      <c r="B41" s="28"/>
      <c r="C41" s="28"/>
      <c r="D41" s="28"/>
      <c r="E41" s="5"/>
      <c r="F41" s="5"/>
      <c r="G41" s="5"/>
      <c r="H41" s="5"/>
      <c r="I41" s="5"/>
      <c r="J41" s="5"/>
      <c r="K41" s="5"/>
      <c r="L41" s="5"/>
    </row>
    <row r="42" spans="1:12" s="9" customFormat="1" ht="63.75" hidden="1" outlineLevel="1">
      <c r="A42" s="6">
        <v>4</v>
      </c>
      <c r="B42" s="6" t="s">
        <v>70</v>
      </c>
      <c r="C42" s="6" t="s">
        <v>71</v>
      </c>
      <c r="D42" s="6"/>
      <c r="E42" s="8"/>
      <c r="F42" s="8"/>
      <c r="G42" s="8"/>
      <c r="H42" s="8"/>
      <c r="I42" s="8"/>
      <c r="J42" s="8"/>
      <c r="K42" s="8"/>
      <c r="L42" s="8"/>
    </row>
    <row r="43" spans="1:12" collapsed="1">
      <c r="A43" s="28" t="s">
        <v>72</v>
      </c>
      <c r="B43" s="28"/>
      <c r="C43" s="28"/>
      <c r="D43" s="28"/>
      <c r="E43" s="5"/>
      <c r="F43" s="5"/>
      <c r="G43" s="5"/>
      <c r="H43" s="5"/>
      <c r="I43" s="5"/>
      <c r="J43" s="5"/>
      <c r="K43" s="5"/>
      <c r="L43" s="5"/>
    </row>
    <row r="44" spans="1:12" s="9" customFormat="1" hidden="1" outlineLevel="1">
      <c r="A44" s="6">
        <v>6</v>
      </c>
      <c r="B44" s="6" t="s">
        <v>73</v>
      </c>
      <c r="C44" s="6"/>
      <c r="D44" s="6"/>
      <c r="E44" s="8"/>
      <c r="F44" s="8"/>
      <c r="G44" s="8"/>
      <c r="H44" s="8"/>
      <c r="I44" s="8"/>
      <c r="J44" s="8"/>
      <c r="K44" s="8"/>
      <c r="L44" s="8"/>
    </row>
    <row r="45" spans="1:12" collapsed="1">
      <c r="A45" s="28" t="s">
        <v>74</v>
      </c>
      <c r="B45" s="28"/>
      <c r="C45" s="28"/>
      <c r="D45" s="28"/>
      <c r="E45" s="5"/>
      <c r="F45" s="5"/>
      <c r="G45" s="5"/>
      <c r="H45" s="5"/>
      <c r="I45" s="5"/>
      <c r="J45" s="5"/>
      <c r="K45" s="5"/>
      <c r="L45" s="5"/>
    </row>
    <row r="46" spans="1:12" s="9" customFormat="1" hidden="1" outlineLevel="1">
      <c r="A46" s="6">
        <v>1</v>
      </c>
      <c r="B46" s="6" t="s">
        <v>75</v>
      </c>
      <c r="C46" s="6" t="s">
        <v>76</v>
      </c>
      <c r="D46" s="6" t="s">
        <v>77</v>
      </c>
      <c r="E46" s="8"/>
      <c r="F46" s="8"/>
      <c r="G46" s="8"/>
      <c r="H46" s="8"/>
      <c r="I46" s="8"/>
      <c r="J46" s="8"/>
      <c r="K46" s="8"/>
      <c r="L46" s="8"/>
    </row>
    <row r="47" spans="1:12" collapsed="1"/>
  </sheetData>
  <mergeCells count="6">
    <mergeCell ref="A45:D45"/>
    <mergeCell ref="A41:D41"/>
    <mergeCell ref="A43:D43"/>
    <mergeCell ref="A2:D2"/>
    <mergeCell ref="A28:D28"/>
    <mergeCell ref="A35:D3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91"/>
  <sheetViews>
    <sheetView tabSelected="1" topLeftCell="A76" zoomScale="130" zoomScaleNormal="130" workbookViewId="0">
      <selection activeCell="D91" sqref="D91"/>
    </sheetView>
  </sheetViews>
  <sheetFormatPr defaultRowHeight="12.75"/>
  <cols>
    <col min="1" max="1" width="13.7109375" style="17" customWidth="1"/>
    <col min="2" max="2" width="7.7109375" style="17" customWidth="1"/>
    <col min="3" max="3" width="7.28515625" style="25" customWidth="1"/>
    <col min="4" max="5" width="7.140625" style="25" customWidth="1"/>
    <col min="6" max="6" width="7.7109375" style="25" customWidth="1"/>
    <col min="7" max="16384" width="9.140625" style="17"/>
  </cols>
  <sheetData>
    <row r="1" spans="1:8" ht="16.5" customHeight="1">
      <c r="A1" s="30" t="s">
        <v>99</v>
      </c>
      <c r="B1" s="30"/>
      <c r="C1" s="30"/>
      <c r="D1" s="30"/>
      <c r="E1" s="30"/>
      <c r="F1" s="30"/>
      <c r="G1" s="30"/>
      <c r="H1" s="19"/>
    </row>
    <row r="2" spans="1:8" ht="16.5" customHeight="1">
      <c r="A2" s="29" t="s">
        <v>100</v>
      </c>
      <c r="B2" s="29"/>
      <c r="C2" s="29"/>
      <c r="D2" s="29"/>
      <c r="E2" s="29"/>
      <c r="F2" s="29"/>
      <c r="G2" s="29"/>
      <c r="H2" s="19"/>
    </row>
    <row r="3" spans="1:8" ht="12" customHeight="1">
      <c r="A3" s="33" t="s">
        <v>101</v>
      </c>
      <c r="B3" s="33"/>
      <c r="C3" s="33"/>
      <c r="D3" s="33"/>
      <c r="E3" s="33"/>
      <c r="F3" s="33"/>
      <c r="G3" s="33"/>
      <c r="H3" s="19"/>
    </row>
    <row r="4" spans="1:8" ht="10.5" customHeight="1">
      <c r="A4" s="33" t="s">
        <v>102</v>
      </c>
      <c r="B4" s="33"/>
      <c r="C4" s="33"/>
      <c r="D4" s="33"/>
      <c r="E4" s="33"/>
      <c r="F4" s="33"/>
      <c r="G4" s="33"/>
      <c r="H4" s="19"/>
    </row>
    <row r="5" spans="1:8">
      <c r="A5" s="33" t="s">
        <v>103</v>
      </c>
      <c r="B5" s="33"/>
      <c r="C5" s="33"/>
      <c r="D5" s="33"/>
      <c r="E5" s="33"/>
      <c r="F5" s="33"/>
      <c r="G5" s="33"/>
      <c r="H5" s="19"/>
    </row>
    <row r="6" spans="1:8">
      <c r="A6" s="33" t="s">
        <v>104</v>
      </c>
      <c r="B6" s="33"/>
      <c r="C6" s="33"/>
      <c r="D6" s="33"/>
      <c r="E6" s="33"/>
      <c r="F6" s="33"/>
      <c r="G6" s="33"/>
      <c r="H6" s="19"/>
    </row>
    <row r="7" spans="1:8" ht="12.75" customHeight="1">
      <c r="A7" s="34" t="s">
        <v>105</v>
      </c>
      <c r="B7" s="34"/>
      <c r="C7" s="34"/>
      <c r="D7" s="34"/>
      <c r="E7" s="34"/>
      <c r="F7" s="34"/>
      <c r="G7" s="34"/>
      <c r="H7" s="19"/>
    </row>
    <row r="8" spans="1:8" ht="18.75" customHeight="1">
      <c r="A8" s="34" t="s">
        <v>106</v>
      </c>
      <c r="B8" s="34"/>
      <c r="C8" s="34"/>
      <c r="D8" s="34"/>
      <c r="E8" s="34"/>
      <c r="F8" s="34"/>
      <c r="G8" s="34"/>
      <c r="H8" s="19"/>
    </row>
    <row r="9" spans="1:8">
      <c r="A9" s="33" t="s">
        <v>107</v>
      </c>
      <c r="B9" s="33"/>
      <c r="C9" s="33"/>
      <c r="D9" s="33"/>
      <c r="E9" s="33"/>
      <c r="F9" s="33"/>
      <c r="G9" s="16"/>
    </row>
    <row r="10" spans="1:8" s="21" customFormat="1">
      <c r="A10" s="31" t="s">
        <v>108</v>
      </c>
      <c r="B10" s="31"/>
      <c r="C10" s="31"/>
      <c r="D10" s="31"/>
      <c r="E10" s="31"/>
      <c r="F10" s="31"/>
      <c r="G10" s="31"/>
    </row>
    <row r="11" spans="1:8">
      <c r="A11" s="32" t="s">
        <v>89</v>
      </c>
      <c r="B11" s="32"/>
      <c r="C11" s="32"/>
      <c r="D11" s="32"/>
      <c r="E11" s="32"/>
      <c r="F11" s="32"/>
      <c r="G11" s="32"/>
    </row>
    <row r="12" spans="1:8" ht="38.25">
      <c r="A12" s="22" t="s">
        <v>0</v>
      </c>
      <c r="B12" s="22" t="s">
        <v>90</v>
      </c>
      <c r="C12" s="26" t="s">
        <v>91</v>
      </c>
      <c r="D12" s="26"/>
      <c r="E12" s="26"/>
      <c r="F12" s="26"/>
      <c r="G12" s="23" t="s">
        <v>92</v>
      </c>
    </row>
    <row r="13" spans="1:8">
      <c r="A13" s="18"/>
      <c r="B13" s="18"/>
      <c r="C13" s="20" t="s">
        <v>93</v>
      </c>
      <c r="D13" s="20" t="s">
        <v>1</v>
      </c>
      <c r="E13" s="20" t="s">
        <v>95</v>
      </c>
      <c r="F13" s="20" t="s">
        <v>96</v>
      </c>
      <c r="G13" s="18"/>
    </row>
    <row r="14" spans="1:8">
      <c r="A14" s="18">
        <v>22.5</v>
      </c>
      <c r="B14" s="18">
        <v>100</v>
      </c>
      <c r="C14" s="20">
        <v>36.427999999999997</v>
      </c>
      <c r="D14" s="20">
        <v>42.224026815047132</v>
      </c>
      <c r="E14" s="20">
        <v>48.016030645768161</v>
      </c>
      <c r="F14" s="20">
        <v>53.808034476489176</v>
      </c>
      <c r="G14" s="18">
        <v>12</v>
      </c>
    </row>
    <row r="15" spans="1:8">
      <c r="A15" s="18">
        <v>22.5</v>
      </c>
      <c r="B15" s="18">
        <v>110</v>
      </c>
      <c r="C15" s="20">
        <v>39.907225282758723</v>
      </c>
      <c r="D15" s="20">
        <v>46.278429496551844</v>
      </c>
      <c r="E15" s="20">
        <v>52.649633710344979</v>
      </c>
      <c r="F15" s="20">
        <v>59.0208379241381</v>
      </c>
      <c r="G15" s="18">
        <v>12</v>
      </c>
    </row>
    <row r="16" spans="1:8">
      <c r="A16" s="18">
        <v>22.5</v>
      </c>
      <c r="B16" s="18">
        <v>120</v>
      </c>
      <c r="C16" s="20">
        <v>43.382427581191351</v>
      </c>
      <c r="D16" s="20">
        <v>50.332832178056577</v>
      </c>
      <c r="E16" s="20">
        <v>57.283236774921804</v>
      </c>
      <c r="F16" s="20">
        <v>64.233641371787016</v>
      </c>
      <c r="G16" s="18">
        <v>12</v>
      </c>
    </row>
    <row r="17" spans="1:7">
      <c r="A17" s="18">
        <v>22.5</v>
      </c>
      <c r="B17" s="18">
        <v>125</v>
      </c>
      <c r="C17" s="20">
        <v>45.120028730407654</v>
      </c>
      <c r="D17" s="20">
        <v>52.360033518808926</v>
      </c>
      <c r="E17" s="20">
        <v>59.600038307210205</v>
      </c>
      <c r="F17" s="20">
        <v>66.840043095611477</v>
      </c>
      <c r="G17" s="18">
        <v>12</v>
      </c>
    </row>
    <row r="18" spans="1:7">
      <c r="A18" s="18">
        <v>22.5</v>
      </c>
      <c r="B18" s="18">
        <v>130</v>
      </c>
      <c r="C18" s="20">
        <v>46.85762987962395</v>
      </c>
      <c r="D18" s="20">
        <v>54.387234859561275</v>
      </c>
      <c r="E18" s="20">
        <v>61.916839839498593</v>
      </c>
      <c r="F18" s="20">
        <v>69.446444819435939</v>
      </c>
      <c r="G18" s="18">
        <v>12</v>
      </c>
    </row>
    <row r="19" spans="1:7">
      <c r="A19" s="18">
        <v>22.5</v>
      </c>
      <c r="B19" s="24">
        <v>140</v>
      </c>
      <c r="C19" s="27">
        <v>48.10286041642216</v>
      </c>
      <c r="D19" s="27">
        <v>55.840003819159179</v>
      </c>
      <c r="E19" s="27">
        <v>63.577147221896212</v>
      </c>
      <c r="F19" s="27">
        <v>71.31429062463323</v>
      </c>
      <c r="G19" s="24">
        <v>12</v>
      </c>
    </row>
    <row r="20" spans="1:7">
      <c r="A20" s="18">
        <v>22.5</v>
      </c>
      <c r="B20" s="18">
        <v>150</v>
      </c>
      <c r="C20" s="20">
        <v>51.418779017595163</v>
      </c>
      <c r="D20" s="20">
        <v>59.708575520527695</v>
      </c>
      <c r="E20" s="20">
        <v>67.99837202346022</v>
      </c>
      <c r="F20" s="20">
        <v>76.288168526392752</v>
      </c>
      <c r="G20" s="18">
        <v>12</v>
      </c>
    </row>
    <row r="21" spans="1:7">
      <c r="A21" s="18">
        <v>22.5</v>
      </c>
      <c r="B21" s="18">
        <v>160</v>
      </c>
      <c r="C21" s="20">
        <v>54.73469761876818</v>
      </c>
      <c r="D21" s="20">
        <v>63.577147221896197</v>
      </c>
      <c r="E21" s="20">
        <v>72.419596825024229</v>
      </c>
      <c r="F21" s="20">
        <v>81.26204642815226</v>
      </c>
      <c r="G21" s="18">
        <v>12</v>
      </c>
    </row>
    <row r="22" spans="1:7">
      <c r="A22" s="18">
        <v>22.5</v>
      </c>
      <c r="B22" s="18">
        <v>170</v>
      </c>
      <c r="C22" s="20">
        <v>58.05061621994119</v>
      </c>
      <c r="D22" s="20">
        <v>67.445718923264778</v>
      </c>
      <c r="E22" s="20">
        <v>76.840821626588252</v>
      </c>
      <c r="F22" s="20">
        <v>86.235924329911768</v>
      </c>
      <c r="G22" s="18">
        <v>12</v>
      </c>
    </row>
    <row r="23" spans="1:7">
      <c r="A23" s="18">
        <v>22.5</v>
      </c>
      <c r="B23" s="18">
        <v>180</v>
      </c>
      <c r="C23" s="20">
        <v>61.366534821114186</v>
      </c>
      <c r="D23" s="20">
        <v>71.31429062463323</v>
      </c>
      <c r="E23" s="20">
        <v>81.26204642815226</v>
      </c>
      <c r="F23" s="20">
        <v>91.209802231671276</v>
      </c>
      <c r="G23" s="18">
        <v>12</v>
      </c>
    </row>
    <row r="24" spans="1:7">
      <c r="A24" s="18">
        <v>22.5</v>
      </c>
      <c r="B24" s="18">
        <v>190</v>
      </c>
      <c r="C24" s="20">
        <v>64.68245342228721</v>
      </c>
      <c r="D24" s="20">
        <v>75.182862326001768</v>
      </c>
      <c r="E24" s="20">
        <v>85.683271229716283</v>
      </c>
      <c r="F24" s="20">
        <v>96.183680133430812</v>
      </c>
      <c r="G24" s="18">
        <v>12</v>
      </c>
    </row>
    <row r="25" spans="1:7">
      <c r="A25" s="18">
        <v>22.5</v>
      </c>
      <c r="B25" s="18">
        <v>200</v>
      </c>
      <c r="C25" s="20">
        <v>67.99837202346022</v>
      </c>
      <c r="D25" s="20">
        <v>79.051434027370263</v>
      </c>
      <c r="E25" s="20">
        <v>90.104496031280291</v>
      </c>
      <c r="F25" s="20">
        <v>101.15755803519032</v>
      </c>
      <c r="G25" s="18">
        <v>12</v>
      </c>
    </row>
    <row r="26" spans="1:7">
      <c r="A26" s="18">
        <v>22.5</v>
      </c>
      <c r="B26" s="18">
        <v>210</v>
      </c>
      <c r="C26" s="20">
        <v>71.314290624633216</v>
      </c>
      <c r="D26" s="20">
        <v>82.920005728738758</v>
      </c>
      <c r="E26" s="20">
        <v>94.525720832844314</v>
      </c>
      <c r="F26" s="20">
        <v>106.13143593694984</v>
      </c>
      <c r="G26" s="18">
        <v>12</v>
      </c>
    </row>
    <row r="27" spans="1:7">
      <c r="A27" s="18">
        <v>22.5</v>
      </c>
      <c r="B27" s="18">
        <v>220</v>
      </c>
      <c r="C27" s="20">
        <v>74.630209225806226</v>
      </c>
      <c r="D27" s="20">
        <v>86.788577430107281</v>
      </c>
      <c r="E27" s="20">
        <v>98.946945634408323</v>
      </c>
      <c r="F27" s="20">
        <v>111.10531383870936</v>
      </c>
      <c r="G27" s="18">
        <v>12</v>
      </c>
    </row>
    <row r="28" spans="1:7">
      <c r="A28" s="18">
        <v>22.5</v>
      </c>
      <c r="B28" s="18">
        <v>230</v>
      </c>
      <c r="C28" s="20">
        <v>77.94612782697925</v>
      </c>
      <c r="D28" s="20">
        <v>90.657149131475776</v>
      </c>
      <c r="E28" s="20">
        <v>103.36817043597233</v>
      </c>
      <c r="F28" s="20">
        <v>116.07919174046886</v>
      </c>
      <c r="G28" s="18">
        <v>12</v>
      </c>
    </row>
    <row r="29" spans="1:7">
      <c r="A29" s="18">
        <v>22.5</v>
      </c>
      <c r="B29" s="18">
        <v>240</v>
      </c>
      <c r="C29" s="20">
        <v>81.262046428152289</v>
      </c>
      <c r="D29" s="20">
        <v>94.525720832844314</v>
      </c>
      <c r="E29" s="20">
        <v>107.78939523753637</v>
      </c>
      <c r="F29" s="20">
        <v>121.05306964222838</v>
      </c>
      <c r="G29" s="18">
        <v>12</v>
      </c>
    </row>
    <row r="30" spans="1:7">
      <c r="A30" s="18">
        <v>22.5</v>
      </c>
      <c r="B30" s="18">
        <v>250</v>
      </c>
      <c r="C30" s="20">
        <v>82.593009558676584</v>
      </c>
      <c r="D30" s="20">
        <v>96.078511151789343</v>
      </c>
      <c r="E30" s="20">
        <v>109.56401274490212</v>
      </c>
      <c r="F30" s="20">
        <v>123.04951433801487</v>
      </c>
      <c r="G30" s="18">
        <v>12</v>
      </c>
    </row>
    <row r="31" spans="1:7">
      <c r="A31" s="18">
        <v>22.5</v>
      </c>
      <c r="B31" s="18">
        <v>260</v>
      </c>
      <c r="C31" s="20">
        <v>85.829529941023623</v>
      </c>
      <c r="D31" s="20">
        <v>99.854451597860916</v>
      </c>
      <c r="E31" s="20">
        <v>113.87937325469818</v>
      </c>
      <c r="F31" s="20">
        <v>127.90429491153546</v>
      </c>
      <c r="G31" s="18">
        <v>12</v>
      </c>
    </row>
    <row r="32" spans="1:7">
      <c r="A32" s="18">
        <v>22.5</v>
      </c>
      <c r="B32" s="18">
        <v>270</v>
      </c>
      <c r="C32" s="20">
        <v>89.066050323370717</v>
      </c>
      <c r="D32" s="20">
        <v>103.63039204393249</v>
      </c>
      <c r="E32" s="20">
        <v>118.19473376449427</v>
      </c>
      <c r="F32" s="20">
        <v>132.75907548505606</v>
      </c>
      <c r="G32" s="18">
        <v>12</v>
      </c>
    </row>
    <row r="33" spans="1:7">
      <c r="A33" s="18">
        <v>22.5</v>
      </c>
      <c r="B33" s="18">
        <v>280</v>
      </c>
      <c r="C33" s="20">
        <v>92.302570705717784</v>
      </c>
      <c r="D33" s="20">
        <v>107.40633249000408</v>
      </c>
      <c r="E33" s="20">
        <v>122.51009427429035</v>
      </c>
      <c r="F33" s="20">
        <v>137.61385605857666</v>
      </c>
      <c r="G33" s="18">
        <v>12</v>
      </c>
    </row>
    <row r="34" spans="1:7">
      <c r="A34" s="18">
        <v>22.5</v>
      </c>
      <c r="B34" s="18">
        <v>290</v>
      </c>
      <c r="C34" s="20">
        <v>95.539091088064851</v>
      </c>
      <c r="D34" s="20">
        <v>111.18227293607565</v>
      </c>
      <c r="E34" s="20">
        <v>126.82545478408645</v>
      </c>
      <c r="F34" s="20">
        <v>142.46863663209726</v>
      </c>
      <c r="G34" s="18">
        <v>12</v>
      </c>
    </row>
    <row r="35" spans="1:7">
      <c r="A35" s="18">
        <v>22.5</v>
      </c>
      <c r="B35" s="18">
        <v>300</v>
      </c>
      <c r="C35" s="20">
        <v>98.775611470411903</v>
      </c>
      <c r="D35" s="20">
        <v>114.95821338214722</v>
      </c>
      <c r="E35" s="20">
        <v>131.14081529388253</v>
      </c>
      <c r="F35" s="20">
        <v>147.32341720561783</v>
      </c>
      <c r="G35" s="18">
        <v>12</v>
      </c>
    </row>
    <row r="36" spans="1:7">
      <c r="A36" s="32" t="s">
        <v>98</v>
      </c>
      <c r="B36" s="32"/>
      <c r="C36" s="32"/>
      <c r="D36" s="32"/>
      <c r="E36" s="32"/>
      <c r="F36" s="32"/>
      <c r="G36" s="32"/>
    </row>
    <row r="37" spans="1:7" ht="38.25">
      <c r="A37" s="22" t="s">
        <v>0</v>
      </c>
      <c r="B37" s="22" t="s">
        <v>90</v>
      </c>
      <c r="C37" s="26" t="s">
        <v>91</v>
      </c>
      <c r="D37" s="26"/>
      <c r="E37" s="26"/>
      <c r="F37" s="26"/>
      <c r="G37" s="23" t="s">
        <v>92</v>
      </c>
    </row>
    <row r="38" spans="1:7">
      <c r="A38" s="22"/>
      <c r="B38" s="22"/>
      <c r="C38" s="26" t="s">
        <v>93</v>
      </c>
      <c r="D38" s="26" t="s">
        <v>1</v>
      </c>
      <c r="E38" s="26" t="s">
        <v>95</v>
      </c>
      <c r="F38" s="26" t="s">
        <v>96</v>
      </c>
      <c r="G38" s="22"/>
    </row>
    <row r="39" spans="1:7">
      <c r="A39" s="18">
        <v>30</v>
      </c>
      <c r="B39" s="18">
        <v>100</v>
      </c>
      <c r="C39" s="20">
        <v>47.263926797855383</v>
      </c>
      <c r="D39" s="20">
        <v>54.814581264164623</v>
      </c>
      <c r="E39" s="20">
        <v>62.365235730473849</v>
      </c>
      <c r="F39" s="20">
        <v>69.915890196783081</v>
      </c>
      <c r="G39" s="18">
        <v>12</v>
      </c>
    </row>
    <row r="40" spans="1:7">
      <c r="A40" s="18">
        <v>30</v>
      </c>
      <c r="B40" s="18">
        <v>110</v>
      </c>
      <c r="C40" s="20">
        <v>51.794319477640926</v>
      </c>
      <c r="D40" s="20">
        <v>60.100039390581081</v>
      </c>
      <c r="E40" s="20">
        <v>48.861256645372315</v>
      </c>
      <c r="F40" s="20">
        <v>76.711479216461385</v>
      </c>
      <c r="G40" s="18">
        <v>12</v>
      </c>
    </row>
    <row r="41" spans="1:7">
      <c r="A41" s="18">
        <v>30</v>
      </c>
      <c r="B41" s="18">
        <v>120</v>
      </c>
      <c r="C41" s="20">
        <v>56.324712157426468</v>
      </c>
      <c r="D41" s="20">
        <v>65.385497516997546</v>
      </c>
      <c r="E41" s="20">
        <v>53.175916340406154</v>
      </c>
      <c r="F41" s="20">
        <v>83.507068236139702</v>
      </c>
      <c r="G41" s="18">
        <v>12</v>
      </c>
    </row>
    <row r="42" spans="1:7">
      <c r="A42" s="18">
        <v>30</v>
      </c>
      <c r="B42" s="18">
        <v>125</v>
      </c>
      <c r="C42" s="20">
        <v>58.58990849731925</v>
      </c>
      <c r="D42" s="20">
        <v>68.028226580205782</v>
      </c>
      <c r="E42" s="20">
        <v>55.333246187923095</v>
      </c>
      <c r="F42" s="20">
        <v>86.904862745978875</v>
      </c>
      <c r="G42" s="18">
        <v>12</v>
      </c>
    </row>
    <row r="43" spans="1:7">
      <c r="A43" s="18">
        <v>30</v>
      </c>
      <c r="B43" s="18">
        <v>130</v>
      </c>
      <c r="C43" s="20">
        <v>60.855104837212011</v>
      </c>
      <c r="D43" s="20">
        <v>70.670955643414018</v>
      </c>
      <c r="E43" s="20">
        <v>57.490576035440021</v>
      </c>
      <c r="F43" s="20">
        <v>90.302657255818019</v>
      </c>
      <c r="G43" s="18">
        <v>12</v>
      </c>
    </row>
    <row r="44" spans="1:7">
      <c r="A44" s="18">
        <v>30</v>
      </c>
      <c r="B44" s="18">
        <v>140</v>
      </c>
      <c r="C44" s="20">
        <v>62.601276264515988</v>
      </c>
      <c r="D44" s="20">
        <v>72.708155641935306</v>
      </c>
      <c r="E44" s="20">
        <v>59.153596442396179</v>
      </c>
      <c r="F44" s="20">
        <v>92.921914396774</v>
      </c>
      <c r="G44" s="18">
        <v>12</v>
      </c>
    </row>
    <row r="45" spans="1:7">
      <c r="A45" s="18">
        <v>30</v>
      </c>
      <c r="B45" s="18">
        <v>150</v>
      </c>
      <c r="C45" s="20">
        <v>66.932795997695678</v>
      </c>
      <c r="D45" s="20">
        <v>77.761595330644965</v>
      </c>
      <c r="E45" s="20">
        <v>63.278853331138755</v>
      </c>
      <c r="F45" s="20">
        <v>99.419193996543541</v>
      </c>
      <c r="G45" s="18">
        <v>12</v>
      </c>
    </row>
    <row r="46" spans="1:7">
      <c r="A46" s="18">
        <v>30</v>
      </c>
      <c r="B46" s="18">
        <v>160</v>
      </c>
      <c r="C46" s="20">
        <v>71.264315730875396</v>
      </c>
      <c r="D46" s="20">
        <v>82.815035019354639</v>
      </c>
      <c r="E46" s="20">
        <v>67.404110219881346</v>
      </c>
      <c r="F46" s="20">
        <v>105.91647359631311</v>
      </c>
      <c r="G46" s="18">
        <v>12</v>
      </c>
    </row>
    <row r="47" spans="1:7">
      <c r="A47" s="18">
        <v>30</v>
      </c>
      <c r="B47" s="18">
        <v>170</v>
      </c>
      <c r="C47" s="20">
        <v>75.595835464055114</v>
      </c>
      <c r="D47" s="20">
        <v>87.868474708064284</v>
      </c>
      <c r="E47" s="20">
        <v>71.52936710862393</v>
      </c>
      <c r="F47" s="20">
        <v>112.41375319608268</v>
      </c>
      <c r="G47" s="18">
        <v>12</v>
      </c>
    </row>
    <row r="48" spans="1:7">
      <c r="A48" s="18">
        <v>30</v>
      </c>
      <c r="B48" s="18">
        <v>180</v>
      </c>
      <c r="C48" s="20">
        <v>79.927355197234846</v>
      </c>
      <c r="D48" s="20">
        <v>92.921914396774</v>
      </c>
      <c r="E48" s="20">
        <v>75.654623997366528</v>
      </c>
      <c r="F48" s="20">
        <v>118.91103279585225</v>
      </c>
      <c r="G48" s="18">
        <v>12</v>
      </c>
    </row>
    <row r="49" spans="1:7">
      <c r="A49" s="18">
        <v>30</v>
      </c>
      <c r="B49" s="18">
        <v>190</v>
      </c>
      <c r="C49" s="20">
        <v>84.258874930414549</v>
      </c>
      <c r="D49" s="20">
        <v>97.97535408548363</v>
      </c>
      <c r="E49" s="20">
        <v>79.779880886109098</v>
      </c>
      <c r="F49" s="20">
        <v>125.40831239562183</v>
      </c>
      <c r="G49" s="18">
        <v>12</v>
      </c>
    </row>
    <row r="50" spans="1:7">
      <c r="A50" s="18">
        <v>30</v>
      </c>
      <c r="B50" s="18">
        <v>200</v>
      </c>
      <c r="C50" s="20">
        <v>88.590394663594253</v>
      </c>
      <c r="D50" s="20">
        <v>103.02879377419332</v>
      </c>
      <c r="E50" s="20">
        <v>83.905137774851681</v>
      </c>
      <c r="F50" s="20">
        <v>131.90559199539138</v>
      </c>
      <c r="G50" s="18">
        <v>12</v>
      </c>
    </row>
    <row r="51" spans="1:7">
      <c r="A51" s="18">
        <v>30</v>
      </c>
      <c r="B51" s="18">
        <v>210</v>
      </c>
      <c r="C51" s="20">
        <v>92.921914396773985</v>
      </c>
      <c r="D51" s="20">
        <v>108.08223346290298</v>
      </c>
      <c r="E51" s="20">
        <v>88.030394663594265</v>
      </c>
      <c r="F51" s="20">
        <v>138.40287159516097</v>
      </c>
      <c r="G51" s="18">
        <v>12</v>
      </c>
    </row>
    <row r="52" spans="1:7">
      <c r="A52" s="18">
        <v>30</v>
      </c>
      <c r="B52" s="18">
        <v>220</v>
      </c>
      <c r="C52" s="20">
        <v>97.253434129953675</v>
      </c>
      <c r="D52" s="20">
        <v>113.13567315161262</v>
      </c>
      <c r="E52" s="20">
        <v>92.155651552336849</v>
      </c>
      <c r="F52" s="20">
        <v>144.90015119493052</v>
      </c>
      <c r="G52" s="18">
        <v>12</v>
      </c>
    </row>
    <row r="53" spans="1:7">
      <c r="A53" s="18">
        <v>30</v>
      </c>
      <c r="B53" s="18">
        <v>230</v>
      </c>
      <c r="C53" s="20">
        <v>101.58495386313342</v>
      </c>
      <c r="D53" s="20">
        <v>118.18911284032231</v>
      </c>
      <c r="E53" s="20">
        <v>96.280908441079433</v>
      </c>
      <c r="F53" s="20">
        <v>151.39743079470011</v>
      </c>
      <c r="G53" s="18">
        <v>12</v>
      </c>
    </row>
    <row r="54" spans="1:7">
      <c r="A54" s="18">
        <v>30</v>
      </c>
      <c r="B54" s="18">
        <v>240</v>
      </c>
      <c r="C54" s="20">
        <v>105.91647359631311</v>
      </c>
      <c r="D54" s="20">
        <v>123.24255252903194</v>
      </c>
      <c r="E54" s="20">
        <v>100.406165329822</v>
      </c>
      <c r="F54" s="20">
        <v>157.89471039446966</v>
      </c>
      <c r="G54" s="18">
        <v>12</v>
      </c>
    </row>
    <row r="55" spans="1:7">
      <c r="A55" s="18">
        <v>30</v>
      </c>
      <c r="B55" s="18">
        <v>250</v>
      </c>
      <c r="C55" s="20">
        <v>108.89700593402057</v>
      </c>
      <c r="D55" s="20">
        <v>126.71984025635732</v>
      </c>
      <c r="E55" s="20">
        <v>103.24476755621008</v>
      </c>
      <c r="F55" s="20">
        <v>162.36550890103084</v>
      </c>
      <c r="G55" s="18">
        <v>12</v>
      </c>
    </row>
    <row r="56" spans="1:7">
      <c r="A56" s="18">
        <v>30</v>
      </c>
      <c r="B56" s="18">
        <v>260</v>
      </c>
      <c r="C56" s="20">
        <v>113.17448617138139</v>
      </c>
      <c r="D56" s="20">
        <v>131.71023386661165</v>
      </c>
      <c r="E56" s="20">
        <v>107.31855825845848</v>
      </c>
      <c r="F56" s="20">
        <v>168.78172925707204</v>
      </c>
      <c r="G56" s="18">
        <v>12</v>
      </c>
    </row>
    <row r="57" spans="1:7">
      <c r="A57" s="18">
        <v>30</v>
      </c>
      <c r="B57" s="18">
        <v>270</v>
      </c>
      <c r="C57" s="20">
        <v>117.45196640874218</v>
      </c>
      <c r="D57" s="20">
        <v>136.70062747686592</v>
      </c>
      <c r="E57" s="20">
        <v>111.39234896070687</v>
      </c>
      <c r="F57" s="20">
        <v>175.19794961311328</v>
      </c>
      <c r="G57" s="18">
        <v>12</v>
      </c>
    </row>
    <row r="58" spans="1:7">
      <c r="A58" s="18">
        <v>30</v>
      </c>
      <c r="B58" s="18">
        <v>280</v>
      </c>
      <c r="C58" s="20">
        <v>121.72944664610304</v>
      </c>
      <c r="D58" s="20">
        <v>141.69102108712019</v>
      </c>
      <c r="E58" s="20">
        <v>115.46613966295527</v>
      </c>
      <c r="F58" s="20">
        <v>181.61416996915457</v>
      </c>
      <c r="G58" s="18">
        <v>12</v>
      </c>
    </row>
    <row r="59" spans="1:7">
      <c r="A59" s="18">
        <v>30</v>
      </c>
      <c r="B59" s="18">
        <v>290</v>
      </c>
      <c r="C59" s="20">
        <v>126.00692688346383</v>
      </c>
      <c r="D59" s="20">
        <v>146.68141469737446</v>
      </c>
      <c r="E59" s="20">
        <v>119.53993036520366</v>
      </c>
      <c r="F59" s="20">
        <v>188.03039032519575</v>
      </c>
      <c r="G59" s="18">
        <v>12</v>
      </c>
    </row>
    <row r="60" spans="1:7">
      <c r="A60" s="18">
        <v>30</v>
      </c>
      <c r="B60" s="18">
        <v>300</v>
      </c>
      <c r="C60" s="20">
        <v>130.28440712082468</v>
      </c>
      <c r="D60" s="20">
        <v>151.67180830762879</v>
      </c>
      <c r="E60" s="20">
        <v>123.61372106745208</v>
      </c>
      <c r="F60" s="20">
        <v>194.44661068123702</v>
      </c>
      <c r="G60" s="18">
        <v>12</v>
      </c>
    </row>
    <row r="61" spans="1:7">
      <c r="A61" s="18">
        <v>30</v>
      </c>
      <c r="B61" s="18">
        <v>600</v>
      </c>
      <c r="C61" s="20">
        <v>258.60881424164933</v>
      </c>
      <c r="D61" s="20">
        <v>301.38361661525755</v>
      </c>
      <c r="E61" s="20">
        <v>245.82744213490415</v>
      </c>
      <c r="F61" s="20">
        <v>386.93322136247394</v>
      </c>
      <c r="G61" s="18">
        <v>2</v>
      </c>
    </row>
    <row r="62" spans="1:7">
      <c r="A62" s="18">
        <v>30</v>
      </c>
      <c r="B62" s="18">
        <v>1000</v>
      </c>
      <c r="C62" s="20">
        <v>429.70802373608217</v>
      </c>
      <c r="D62" s="20">
        <v>500.99936102542921</v>
      </c>
      <c r="E62" s="20">
        <v>408.77907022484027</v>
      </c>
      <c r="F62" s="20">
        <v>643.58203560412335</v>
      </c>
      <c r="G62" s="18">
        <v>2</v>
      </c>
    </row>
    <row r="63" spans="1:7">
      <c r="A63" s="18">
        <v>30</v>
      </c>
      <c r="B63" s="18">
        <v>1100</v>
      </c>
      <c r="C63" s="20">
        <v>472.48282610969039</v>
      </c>
      <c r="D63" s="20">
        <v>550.90329712797211</v>
      </c>
      <c r="E63" s="20">
        <v>449.51697724732423</v>
      </c>
      <c r="F63" s="20">
        <v>707.74423916453566</v>
      </c>
      <c r="G63" s="18">
        <v>2</v>
      </c>
    </row>
    <row r="64" spans="1:7">
      <c r="A64" s="32" t="s">
        <v>97</v>
      </c>
      <c r="B64" s="32"/>
      <c r="C64" s="32"/>
      <c r="D64" s="32"/>
      <c r="E64" s="32"/>
      <c r="F64" s="32"/>
      <c r="G64" s="32"/>
    </row>
    <row r="65" spans="1:7" ht="38.25">
      <c r="A65" s="22" t="s">
        <v>0</v>
      </c>
      <c r="B65" s="22" t="s">
        <v>90</v>
      </c>
      <c r="C65" s="26" t="s">
        <v>91</v>
      </c>
      <c r="D65" s="26"/>
      <c r="E65" s="26"/>
      <c r="F65" s="26"/>
      <c r="G65" s="23" t="s">
        <v>92</v>
      </c>
    </row>
    <row r="66" spans="1:7">
      <c r="A66" s="22"/>
      <c r="B66" s="22"/>
      <c r="C66" s="26" t="s">
        <v>93</v>
      </c>
      <c r="D66" s="26" t="s">
        <v>94</v>
      </c>
      <c r="E66" s="26" t="s">
        <v>95</v>
      </c>
      <c r="F66" s="26" t="s">
        <v>96</v>
      </c>
      <c r="G66" s="22"/>
    </row>
    <row r="67" spans="1:7">
      <c r="A67" s="18">
        <v>45</v>
      </c>
      <c r="B67" s="18">
        <v>100</v>
      </c>
      <c r="C67" s="20">
        <v>69.242072863650066</v>
      </c>
      <c r="D67" s="20">
        <v>80.409085007591742</v>
      </c>
      <c r="E67" s="20">
        <v>91.576097151533418</v>
      </c>
      <c r="F67" s="20">
        <v>102.74310929547509</v>
      </c>
      <c r="G67" s="18">
        <v>12</v>
      </c>
    </row>
    <row r="68" spans="1:7">
      <c r="A68" s="18">
        <v>45</v>
      </c>
      <c r="B68" s="18">
        <v>110</v>
      </c>
      <c r="C68" s="20">
        <v>75.942280150015065</v>
      </c>
      <c r="D68" s="20">
        <v>88.225993508350911</v>
      </c>
      <c r="E68" s="20">
        <v>100.50970686668677</v>
      </c>
      <c r="F68" s="20">
        <v>112.7934202250226</v>
      </c>
      <c r="G68" s="18">
        <v>12</v>
      </c>
    </row>
    <row r="69" spans="1:7">
      <c r="A69" s="18">
        <v>45</v>
      </c>
      <c r="B69" s="18">
        <v>120</v>
      </c>
      <c r="C69" s="20">
        <v>82.642487436380094</v>
      </c>
      <c r="D69" s="20">
        <v>96.042902009110108</v>
      </c>
      <c r="E69" s="20">
        <v>109.44331658184012</v>
      </c>
      <c r="F69" s="20">
        <v>122.84373115457011</v>
      </c>
      <c r="G69" s="18">
        <v>12</v>
      </c>
    </row>
    <row r="70" spans="1:7">
      <c r="A70" s="18">
        <v>45</v>
      </c>
      <c r="B70" s="18">
        <v>125</v>
      </c>
      <c r="C70" s="20">
        <v>85.992591079562587</v>
      </c>
      <c r="D70" s="20">
        <v>99.951356259489671</v>
      </c>
      <c r="E70" s="20">
        <v>113.91012143941677</v>
      </c>
      <c r="F70" s="20">
        <v>127.86888661934387</v>
      </c>
      <c r="G70" s="18">
        <v>12</v>
      </c>
    </row>
    <row r="71" spans="1:7">
      <c r="A71" s="18">
        <v>45</v>
      </c>
      <c r="B71" s="18">
        <v>130</v>
      </c>
      <c r="C71" s="20">
        <v>89.342694722745065</v>
      </c>
      <c r="D71" s="20">
        <v>103.85981050986925</v>
      </c>
      <c r="E71" s="20">
        <v>118.37692629699342</v>
      </c>
      <c r="F71" s="20">
        <v>132.89404208411764</v>
      </c>
      <c r="G71" s="18">
        <v>12</v>
      </c>
    </row>
    <row r="72" spans="1:7">
      <c r="A72" s="18">
        <v>45</v>
      </c>
      <c r="B72" s="18">
        <v>140</v>
      </c>
      <c r="C72" s="20">
        <v>92.881121271790988</v>
      </c>
      <c r="D72" s="20">
        <v>107.98797481708947</v>
      </c>
      <c r="E72" s="20">
        <v>123.09482836238796</v>
      </c>
      <c r="F72" s="20">
        <v>138.20168190768646</v>
      </c>
      <c r="G72" s="18">
        <v>12</v>
      </c>
    </row>
    <row r="73" spans="1:7">
      <c r="A73" s="18">
        <v>45</v>
      </c>
      <c r="B73" s="18">
        <v>150</v>
      </c>
      <c r="C73" s="20">
        <v>99.355487076918905</v>
      </c>
      <c r="D73" s="20">
        <v>115.54140158973871</v>
      </c>
      <c r="E73" s="20">
        <v>131.72731610255852</v>
      </c>
      <c r="F73" s="20">
        <v>147.91323061537835</v>
      </c>
      <c r="G73" s="18">
        <v>12</v>
      </c>
    </row>
    <row r="74" spans="1:7">
      <c r="A74" s="18">
        <v>45</v>
      </c>
      <c r="B74" s="18">
        <v>160</v>
      </c>
      <c r="C74" s="20">
        <v>105.82985288204684</v>
      </c>
      <c r="D74" s="20">
        <v>123.09482836238796</v>
      </c>
      <c r="E74" s="20">
        <v>140.35980384272906</v>
      </c>
      <c r="F74" s="20">
        <v>157.62477932307024</v>
      </c>
      <c r="G74" s="18">
        <v>12</v>
      </c>
    </row>
    <row r="75" spans="1:7">
      <c r="A75" s="18">
        <v>45</v>
      </c>
      <c r="B75" s="18">
        <v>170</v>
      </c>
      <c r="C75" s="20">
        <v>112.30421868717477</v>
      </c>
      <c r="D75" s="20">
        <v>130.6482551350372</v>
      </c>
      <c r="E75" s="20">
        <v>148.9922915828997</v>
      </c>
      <c r="F75" s="20">
        <v>167.33632803076213</v>
      </c>
      <c r="G75" s="18">
        <v>12</v>
      </c>
    </row>
    <row r="76" spans="1:7">
      <c r="A76" s="18">
        <v>45</v>
      </c>
      <c r="B76" s="18">
        <v>180</v>
      </c>
      <c r="C76" s="20">
        <v>118.77858449230264</v>
      </c>
      <c r="D76" s="20">
        <v>138.20168190768646</v>
      </c>
      <c r="E76" s="20">
        <v>157.62477932307024</v>
      </c>
      <c r="F76" s="20">
        <v>177.04787673845399</v>
      </c>
      <c r="G76" s="18">
        <v>12</v>
      </c>
    </row>
    <row r="77" spans="1:7">
      <c r="A77" s="18">
        <v>45</v>
      </c>
      <c r="B77" s="18">
        <v>190</v>
      </c>
      <c r="C77" s="20">
        <v>125.25295029743063</v>
      </c>
      <c r="D77" s="20">
        <v>145.75510868033575</v>
      </c>
      <c r="E77" s="20">
        <v>166.25726706324082</v>
      </c>
      <c r="F77" s="20">
        <v>186.75942544614594</v>
      </c>
      <c r="G77" s="18">
        <v>12</v>
      </c>
    </row>
    <row r="78" spans="1:7">
      <c r="A78" s="18">
        <v>45</v>
      </c>
      <c r="B78" s="18">
        <v>200</v>
      </c>
      <c r="C78" s="20">
        <v>131.72731610255852</v>
      </c>
      <c r="D78" s="20">
        <v>153.30853545298496</v>
      </c>
      <c r="E78" s="20">
        <v>174.88975480341136</v>
      </c>
      <c r="F78" s="20">
        <v>196.4709741538378</v>
      </c>
      <c r="G78" s="18">
        <v>12</v>
      </c>
    </row>
    <row r="79" spans="1:7">
      <c r="A79" s="18">
        <v>45</v>
      </c>
      <c r="B79" s="18">
        <v>210</v>
      </c>
      <c r="C79" s="20">
        <v>138.20168190768644</v>
      </c>
      <c r="D79" s="20">
        <v>160.86196222563419</v>
      </c>
      <c r="E79" s="20">
        <v>183.52224254358197</v>
      </c>
      <c r="F79" s="20">
        <v>206.18252286152969</v>
      </c>
      <c r="G79" s="18">
        <v>12</v>
      </c>
    </row>
    <row r="80" spans="1:7">
      <c r="A80" s="18">
        <v>45</v>
      </c>
      <c r="B80" s="18">
        <v>220</v>
      </c>
      <c r="C80" s="20">
        <v>144.67604771281438</v>
      </c>
      <c r="D80" s="20">
        <v>168.41538899828342</v>
      </c>
      <c r="E80" s="20">
        <v>192.15473028375254</v>
      </c>
      <c r="F80" s="20">
        <v>215.89407156922161</v>
      </c>
      <c r="G80" s="18">
        <v>12</v>
      </c>
    </row>
    <row r="81" spans="1:7">
      <c r="A81" s="18">
        <v>45</v>
      </c>
      <c r="B81" s="18">
        <v>230</v>
      </c>
      <c r="C81" s="20">
        <v>151.15041351794298</v>
      </c>
      <c r="D81" s="20">
        <v>175.96881577093268</v>
      </c>
      <c r="E81" s="20">
        <v>200.78721802392306</v>
      </c>
      <c r="F81" s="20">
        <v>225.60562027691344</v>
      </c>
      <c r="G81" s="18">
        <v>12</v>
      </c>
    </row>
    <row r="82" spans="1:7">
      <c r="A82" s="18">
        <v>45</v>
      </c>
      <c r="B82" s="18">
        <v>240</v>
      </c>
      <c r="C82" s="20">
        <v>157.62477932307027</v>
      </c>
      <c r="D82" s="20">
        <v>183.52224254358197</v>
      </c>
      <c r="E82" s="20">
        <v>209.41970576409369</v>
      </c>
      <c r="F82" s="20">
        <v>235.31716898460533</v>
      </c>
      <c r="G82" s="18">
        <v>12</v>
      </c>
    </row>
    <row r="83" spans="1:7">
      <c r="A83" s="18">
        <v>45</v>
      </c>
      <c r="B83" s="18">
        <v>250</v>
      </c>
      <c r="C83" s="20">
        <v>161.97263564066756</v>
      </c>
      <c r="D83" s="20">
        <v>188.59474158077879</v>
      </c>
      <c r="E83" s="20">
        <v>215.2168475208901</v>
      </c>
      <c r="F83" s="20">
        <v>241.83895346100135</v>
      </c>
      <c r="G83" s="18">
        <v>12</v>
      </c>
    </row>
    <row r="84" spans="1:7">
      <c r="A84" s="18">
        <v>45</v>
      </c>
      <c r="B84" s="18">
        <v>260</v>
      </c>
      <c r="C84" s="20">
        <v>168.36194106629421</v>
      </c>
      <c r="D84" s="20">
        <v>196.04893124400991</v>
      </c>
      <c r="E84" s="20">
        <v>223.73592142172564</v>
      </c>
      <c r="F84" s="20">
        <v>251.42291159944142</v>
      </c>
      <c r="G84" s="18">
        <v>12</v>
      </c>
    </row>
    <row r="85" spans="1:7">
      <c r="A85" s="18">
        <v>45</v>
      </c>
      <c r="B85" s="18">
        <v>270</v>
      </c>
      <c r="C85" s="20">
        <v>174.75124649192097</v>
      </c>
      <c r="D85" s="20">
        <v>203.50312090724111</v>
      </c>
      <c r="E85" s="20">
        <v>232.25499532256129</v>
      </c>
      <c r="F85" s="20">
        <v>261.00686973788146</v>
      </c>
      <c r="G85" s="18">
        <v>12</v>
      </c>
    </row>
    <row r="86" spans="1:7">
      <c r="A86" s="18">
        <v>45</v>
      </c>
      <c r="B86" s="18">
        <v>280</v>
      </c>
      <c r="C86" s="20">
        <v>181.14055191754767</v>
      </c>
      <c r="D86" s="20">
        <v>210.95731057047229</v>
      </c>
      <c r="E86" s="20">
        <v>240.77406922339688</v>
      </c>
      <c r="F86" s="20">
        <v>270.5908278763215</v>
      </c>
      <c r="G86" s="18">
        <v>12</v>
      </c>
    </row>
    <row r="87" spans="1:7">
      <c r="A87" s="18">
        <v>45</v>
      </c>
      <c r="B87" s="18">
        <v>290</v>
      </c>
      <c r="C87" s="20">
        <v>187.52985734317437</v>
      </c>
      <c r="D87" s="20">
        <v>218.41150023370344</v>
      </c>
      <c r="E87" s="20">
        <v>249.2931431242325</v>
      </c>
      <c r="F87" s="20">
        <v>280.17478601476159</v>
      </c>
      <c r="G87" s="18">
        <v>12</v>
      </c>
    </row>
    <row r="88" spans="1:7">
      <c r="A88" s="18">
        <v>45</v>
      </c>
      <c r="B88" s="18">
        <v>300</v>
      </c>
      <c r="C88" s="20">
        <v>193.91916276880104</v>
      </c>
      <c r="D88" s="20">
        <v>225.86568989693458</v>
      </c>
      <c r="E88" s="20">
        <v>257.81221702506809</v>
      </c>
      <c r="F88" s="20">
        <v>289.75874415320158</v>
      </c>
      <c r="G88" s="18">
        <v>12</v>
      </c>
    </row>
    <row r="89" spans="1:7">
      <c r="A89" s="18">
        <v>45</v>
      </c>
      <c r="B89" s="18">
        <v>900</v>
      </c>
      <c r="C89" s="20">
        <v>577.27748830640326</v>
      </c>
      <c r="D89" s="20">
        <v>673.11706969080387</v>
      </c>
      <c r="E89" s="20">
        <v>768.95665107520426</v>
      </c>
      <c r="F89" s="20">
        <v>864.79623245960488</v>
      </c>
      <c r="G89" s="18">
        <v>2</v>
      </c>
    </row>
    <row r="90" spans="1:7">
      <c r="A90" s="18">
        <v>45</v>
      </c>
      <c r="B90" s="18">
        <v>1000</v>
      </c>
      <c r="C90" s="20">
        <v>641.17054256267033</v>
      </c>
      <c r="D90" s="20">
        <v>747.65896632311524</v>
      </c>
      <c r="E90" s="20">
        <v>854.14739008356048</v>
      </c>
      <c r="F90" s="20">
        <v>960.63581384400538</v>
      </c>
      <c r="G90" s="18">
        <v>2</v>
      </c>
    </row>
    <row r="91" spans="1:7">
      <c r="A91" s="18">
        <v>45</v>
      </c>
      <c r="B91" s="18">
        <v>1100</v>
      </c>
      <c r="C91" s="20">
        <v>705.0635968189373</v>
      </c>
      <c r="D91" s="20">
        <v>822.20086295542683</v>
      </c>
      <c r="E91" s="20">
        <v>939.33812909191647</v>
      </c>
      <c r="F91" s="20">
        <v>1056.4753952284059</v>
      </c>
      <c r="G91" s="18">
        <v>2</v>
      </c>
    </row>
  </sheetData>
  <mergeCells count="13">
    <mergeCell ref="A64:G64"/>
    <mergeCell ref="A4:G4"/>
    <mergeCell ref="A3:G3"/>
    <mergeCell ref="A5:G5"/>
    <mergeCell ref="A9:F9"/>
    <mergeCell ref="A8:G8"/>
    <mergeCell ref="A7:G7"/>
    <mergeCell ref="A6:G6"/>
    <mergeCell ref="A2:G2"/>
    <mergeCell ref="A1:G1"/>
    <mergeCell ref="A10:G10"/>
    <mergeCell ref="A11:G11"/>
    <mergeCell ref="A36:G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Клиенты</vt:lpstr>
      <vt:lpstr>Прайс общий</vt:lpstr>
    </vt:vector>
  </TitlesOfParts>
  <Company>007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ООО СТРЕЙЧПАК</dc:creator>
  <cp:lastModifiedBy>user</cp:lastModifiedBy>
  <cp:lastPrinted>2019-09-25T09:31:44Z</cp:lastPrinted>
  <dcterms:created xsi:type="dcterms:W3CDTF">2006-12-05T02:45:56Z</dcterms:created>
  <dcterms:modified xsi:type="dcterms:W3CDTF">2019-09-25T09:38:25Z</dcterms:modified>
</cp:coreProperties>
</file>